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2024-2025\декаб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G196" i="1" s="1"/>
  <c r="F13" i="1"/>
  <c r="F24" i="1" s="1"/>
  <c r="L81" i="1" l="1"/>
  <c r="L43" i="1"/>
  <c r="L119" i="1"/>
  <c r="L196" i="1" s="1"/>
  <c r="F195" i="1"/>
  <c r="J176" i="1"/>
  <c r="H157" i="1"/>
  <c r="H119" i="1"/>
  <c r="I81" i="1"/>
  <c r="I196" i="1" s="1"/>
  <c r="H81" i="1"/>
  <c r="F196" i="1"/>
  <c r="J62" i="1"/>
  <c r="J196" i="1" s="1"/>
  <c r="H24" i="1"/>
  <c r="H196" i="1" l="1"/>
</calcChain>
</file>

<file path=xl/sharedStrings.xml><?xml version="1.0" encoding="utf-8"?>
<sst xmlns="http://schemas.openxmlformats.org/spreadsheetml/2006/main" count="326" uniqueCount="117">
  <si>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</si>
  <si>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</si>
  <si>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</si>
  <si>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</si>
  <si>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</si>
  <si>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</si>
  <si>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</si>
  <si>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</si>
  <si>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</si>
  <si>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</si>
  <si>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</si>
  <si>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</si>
  <si>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</si>
  <si>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</si>
  <si>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</si>
  <si>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</si>
  <si>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</si>
  <si>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</si>
  <si>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</si>
  <si>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</si>
  <si>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</si>
  <si>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</si>
  <si>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</si>
  <si>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</si>
  <si>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</si>
  <si>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</si>
  <si>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</si>
  <si>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</si>
  <si>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</si>
  <si>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</si>
  <si>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</si>
  <si>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</si>
  <si>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</si>
  <si>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</si>
  <si>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</si>
  <si>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</si>
  <si>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</si>
  <si>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</si>
  <si>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</si>
  <si>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</si>
  <si>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 Н. Казарина</t>
  </si>
  <si>
    <t>салат из свежих огурцов на растительном масле</t>
  </si>
  <si>
    <t>54-5з</t>
  </si>
  <si>
    <t>54-8с</t>
  </si>
  <si>
    <t>хлеб пшеничный</t>
  </si>
  <si>
    <t>пром</t>
  </si>
  <si>
    <t>хлеб  бородинский</t>
  </si>
  <si>
    <t>яблоко</t>
  </si>
  <si>
    <t xml:space="preserve">яйцо куриное отварное </t>
  </si>
  <si>
    <t>суп гороховый с мясом (говядина)</t>
  </si>
  <si>
    <t>салат из свежей капусты с морковью и яблоком на растительном масле</t>
  </si>
  <si>
    <t>54-9з</t>
  </si>
  <si>
    <t>картофельное пюре</t>
  </si>
  <si>
    <t>54-11г</t>
  </si>
  <si>
    <t xml:space="preserve">сосиска молочная </t>
  </si>
  <si>
    <t>сок натуральный</t>
  </si>
  <si>
    <t>пшеничный</t>
  </si>
  <si>
    <t>бородинский</t>
  </si>
  <si>
    <t>соус красный основной</t>
  </si>
  <si>
    <t>54-2с</t>
  </si>
  <si>
    <t>винегред овощной на растительном масле</t>
  </si>
  <si>
    <t>54-16з</t>
  </si>
  <si>
    <t>плов с говядиной</t>
  </si>
  <si>
    <t>54-11м</t>
  </si>
  <si>
    <t>кисель</t>
  </si>
  <si>
    <t>54-9х</t>
  </si>
  <si>
    <t>банан</t>
  </si>
  <si>
    <t>сыр твердых сортов в нарезке</t>
  </si>
  <si>
    <t>54-1з</t>
  </si>
  <si>
    <t>салат из свеклы отварной на растительном масле</t>
  </si>
  <si>
    <t>54-13з</t>
  </si>
  <si>
    <t>каша перловая рассыпчатая</t>
  </si>
  <si>
    <t>котлета мясная из говядины</t>
  </si>
  <si>
    <t>компот из сухофруктов</t>
  </si>
  <si>
    <t>мандарин</t>
  </si>
  <si>
    <t>54-5г</t>
  </si>
  <si>
    <t>54-1хн</t>
  </si>
  <si>
    <t>салат из моркови и яблок</t>
  </si>
  <si>
    <t>54-11з</t>
  </si>
  <si>
    <t>рыба тушеная в томате с овощами (минтай)</t>
  </si>
  <si>
    <t>54-11р</t>
  </si>
  <si>
    <t>рис отварной</t>
  </si>
  <si>
    <t>54-6г</t>
  </si>
  <si>
    <t>кисель из клюквы</t>
  </si>
  <si>
    <t>54-25хн</t>
  </si>
  <si>
    <t>соус белый основной</t>
  </si>
  <si>
    <t>соус сметанный</t>
  </si>
  <si>
    <t>54-1с</t>
  </si>
  <si>
    <t>яйцо куриное варенное</t>
  </si>
  <si>
    <t>овощи в нарезке (помидор)</t>
  </si>
  <si>
    <t>54-3з</t>
  </si>
  <si>
    <t>шницель из говядины</t>
  </si>
  <si>
    <t>отварные макароны</t>
  </si>
  <si>
    <t>54-2соус</t>
  </si>
  <si>
    <t>сок натуральный абрикосовый</t>
  </si>
  <si>
    <t>54-1г</t>
  </si>
  <si>
    <t>свекла отварная дольками</t>
  </si>
  <si>
    <t>гуляш из говядины</t>
  </si>
  <si>
    <t>какао с молоком</t>
  </si>
  <si>
    <t>54-2м</t>
  </si>
  <si>
    <t>каша гречневая рассыпчатая</t>
  </si>
  <si>
    <t>54-4г</t>
  </si>
  <si>
    <t>54-28з</t>
  </si>
  <si>
    <t>салат из свежих огурцов и помидор на растительном масле</t>
  </si>
  <si>
    <t>борщ с капустой и картофелем со сметаной на мясном бульоне</t>
  </si>
  <si>
    <t>компот их сухофруктов</t>
  </si>
  <si>
    <t>яйцо вареное куриное</t>
  </si>
  <si>
    <t>капуста тушеная с мясом</t>
  </si>
  <si>
    <t>компот из свежих яблок</t>
  </si>
  <si>
    <t>54-32хн</t>
  </si>
  <si>
    <t>горошница</t>
  </si>
  <si>
    <t>54-21г</t>
  </si>
  <si>
    <t>кисель фруктовый</t>
  </si>
  <si>
    <t>54-10м</t>
  </si>
  <si>
    <t xml:space="preserve">рыба, запеченная в сметанном соусе (минтай) </t>
  </si>
  <si>
    <t>салат из белокочанной капусты с помидорами и огурцом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</si>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</sst>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</v>
      </c>
      <c r="H14" s="43">
        <v>3.1</v>
      </c>
      <c r="I14" s="43">
        <v>1.8</v>
      </c>
      <c r="J14" s="43">
        <v>37.6</v>
      </c>
      <c r="K14" s="44" t="s">
        <v>42</v>
      </c>
      <c r="L14" s="43">
        <v>17.600000000000001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233.1</v>
      </c>
      <c r="K15" s="44" t="s">
        <v>43</v>
      </c>
      <c r="L15" s="43">
        <v>20.3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0.5</v>
      </c>
      <c r="H18" s="43"/>
      <c r="I18" s="43">
        <v>19.8</v>
      </c>
      <c r="J18" s="43">
        <v>81</v>
      </c>
      <c r="K18" s="44" t="s">
        <v>76</v>
      </c>
      <c r="L18" s="43">
        <v>5.0999999999999996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</v>
      </c>
      <c r="H19" s="43">
        <v>0.3</v>
      </c>
      <c r="I19" s="43">
        <v>19.7</v>
      </c>
      <c r="J19" s="43">
        <v>140.6</v>
      </c>
      <c r="K19" s="44" t="s">
        <v>45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1.6</v>
      </c>
      <c r="H20" s="43">
        <v>0.3</v>
      </c>
      <c r="I20" s="43">
        <v>8</v>
      </c>
      <c r="J20" s="43">
        <v>51.2</v>
      </c>
      <c r="K20" s="44" t="s">
        <v>45</v>
      </c>
      <c r="L20" s="43">
        <v>1.5</v>
      </c>
    </row>
    <row r="21" spans="1:12" ht="15" x14ac:dyDescent="0.25">
      <c r="A21" s="23"/>
      <c r="B21" s="15"/>
      <c r="C21" s="11"/>
      <c r="D21" s="6"/>
      <c r="E21" s="42" t="s">
        <v>66</v>
      </c>
      <c r="F21" s="43">
        <v>120</v>
      </c>
      <c r="G21" s="43">
        <v>2.2999999999999998</v>
      </c>
      <c r="H21" s="43"/>
      <c r="I21" s="43">
        <v>33.6</v>
      </c>
      <c r="J21" s="43">
        <v>120</v>
      </c>
      <c r="K21" s="44" t="s">
        <v>45</v>
      </c>
      <c r="L21" s="43">
        <v>19.600000000000001</v>
      </c>
    </row>
    <row r="22" spans="1:12" ht="15" x14ac:dyDescent="0.25">
      <c r="A22" s="23"/>
      <c r="B22" s="15"/>
      <c r="C22" s="11"/>
      <c r="D22" s="6"/>
      <c r="E22" s="42" t="s">
        <v>48</v>
      </c>
      <c r="F22" s="43">
        <v>40</v>
      </c>
      <c r="G22" s="43">
        <v>5</v>
      </c>
      <c r="H22" s="43">
        <v>5</v>
      </c>
      <c r="I22" s="43">
        <v>0</v>
      </c>
      <c r="J22" s="43">
        <v>63</v>
      </c>
      <c r="K22" s="44"/>
      <c r="L22" s="43">
        <v>13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>SUM(G14:G22)</f>
        <v>20.7</v>
      </c>
      <c r="H23" s="19">
        <f>SUM(H14:H22)</f>
        <v>13.299999999999999</v>
      </c>
      <c r="I23" s="19">
        <f>SUM(I14:I22)</f>
        <v>99.200000000000017</v>
      </c>
      <c r="J23" s="19">
        <f>SUM(J14:J22)</f>
        <v>726.5</v>
      </c>
      <c r="K23" s="25"/>
      <c r="L23" s="19">
        <f>SUM(L14:L22)</f>
        <v>79.100000000000009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>G13+G23</f>
        <v>20.7</v>
      </c>
      <c r="H24" s="32">
        <f>H13+H23</f>
        <v>13.299999999999999</v>
      </c>
      <c r="I24" s="32">
        <f>I13+I23</f>
        <v>99.200000000000017</v>
      </c>
      <c r="J24" s="32">
        <f>J13+J23</f>
        <v>726.5</v>
      </c>
      <c r="K24" s="32"/>
      <c r="L24" s="32">
        <f>L13+L23</f>
        <v>79.100000000000009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80</v>
      </c>
      <c r="G33" s="43">
        <v>0.8</v>
      </c>
      <c r="H33" s="43">
        <v>6</v>
      </c>
      <c r="I33" s="43">
        <v>3.6</v>
      </c>
      <c r="J33" s="43">
        <v>72.400000000000006</v>
      </c>
      <c r="K33" s="44" t="s">
        <v>51</v>
      </c>
      <c r="L33" s="43">
        <v>10.6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80</v>
      </c>
      <c r="G35" s="43">
        <v>17</v>
      </c>
      <c r="H35" s="43">
        <v>17</v>
      </c>
      <c r="I35" s="43">
        <v>39</v>
      </c>
      <c r="J35" s="43">
        <v>109</v>
      </c>
      <c r="K35" s="44" t="s">
        <v>45</v>
      </c>
      <c r="L35" s="43">
        <v>20.9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2</v>
      </c>
      <c r="H36" s="43">
        <v>6</v>
      </c>
      <c r="I36" s="43">
        <v>20</v>
      </c>
      <c r="J36" s="43">
        <v>145.80000000000001</v>
      </c>
      <c r="K36" s="44" t="s">
        <v>53</v>
      </c>
      <c r="L36" s="43">
        <v>6.9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/>
      <c r="H37" s="43"/>
      <c r="I37" s="43">
        <v>14</v>
      </c>
      <c r="J37" s="43">
        <v>60</v>
      </c>
      <c r="K37" s="44" t="s">
        <v>45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60</v>
      </c>
      <c r="G38" s="43">
        <v>4</v>
      </c>
      <c r="H38" s="43">
        <v>0.3</v>
      </c>
      <c r="I38" s="43">
        <v>19.7</v>
      </c>
      <c r="J38" s="43">
        <v>140.6</v>
      </c>
      <c r="K38" s="44" t="s">
        <v>45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1.6</v>
      </c>
      <c r="H39" s="43">
        <v>0.3</v>
      </c>
      <c r="I39" s="43">
        <v>8</v>
      </c>
      <c r="J39" s="43">
        <v>51.2</v>
      </c>
      <c r="K39" s="44" t="s">
        <v>45</v>
      </c>
      <c r="L39" s="43">
        <v>1.5</v>
      </c>
    </row>
    <row r="40" spans="1:12" ht="15" x14ac:dyDescent="0.25">
      <c r="A40" s="14"/>
      <c r="B40" s="15"/>
      <c r="C40" s="11"/>
      <c r="D40" s="6"/>
      <c r="E40" s="42" t="s">
        <v>58</v>
      </c>
      <c r="F40" s="43">
        <v>30</v>
      </c>
      <c r="G40" s="43">
        <v>3.3</v>
      </c>
      <c r="H40" s="43">
        <v>2.7</v>
      </c>
      <c r="I40" s="43">
        <v>8.9</v>
      </c>
      <c r="J40" s="43">
        <v>73.099999999999994</v>
      </c>
      <c r="K40" s="44" t="s">
        <v>59</v>
      </c>
      <c r="L40" s="43">
        <v>4.3</v>
      </c>
    </row>
    <row r="41" spans="1:12" ht="15" x14ac:dyDescent="0.25">
      <c r="A41" s="14"/>
      <c r="B41" s="15"/>
      <c r="C41" s="11"/>
      <c r="D41" s="6"/>
      <c r="E41" s="42" t="s">
        <v>47</v>
      </c>
      <c r="F41" s="43">
        <v>100</v>
      </c>
      <c r="G41" s="43">
        <v>0.6</v>
      </c>
      <c r="H41" s="43">
        <v>0.6</v>
      </c>
      <c r="I41" s="43">
        <v>14.7</v>
      </c>
      <c r="J41" s="43">
        <v>66.599999999999994</v>
      </c>
      <c r="K41" s="44"/>
      <c r="L41" s="43">
        <v>18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>SUM(G33:G41)</f>
        <v>29.300000000000004</v>
      </c>
      <c r="H42" s="19">
        <f>SUM(H33:H41)</f>
        <v>32.900000000000006</v>
      </c>
      <c r="I42" s="19">
        <f>SUM(I33:I41)</f>
        <v>127.9</v>
      </c>
      <c r="J42" s="19">
        <f>SUM(J33:J41)</f>
        <v>718.70000000000016</v>
      </c>
      <c r="K42" s="25"/>
      <c r="L42" s="19">
        <f>SUM(L33:L41)</f>
        <v>79.199999999999989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730</v>
      </c>
      <c r="G43" s="32">
        <f>G32+G42</f>
        <v>29.300000000000004</v>
      </c>
      <c r="H43" s="32">
        <f>H32+H42</f>
        <v>32.900000000000006</v>
      </c>
      <c r="I43" s="32">
        <f>I32+I42</f>
        <v>127.9</v>
      </c>
      <c r="J43" s="32">
        <f>J32+J42</f>
        <v>718.70000000000016</v>
      </c>
      <c r="K43" s="32"/>
      <c r="L43" s="32">
        <f>L32+L42</f>
        <v>79.199999999999989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80</v>
      </c>
      <c r="G52" s="43">
        <v>1</v>
      </c>
      <c r="H52" s="43">
        <v>5.3</v>
      </c>
      <c r="I52" s="43">
        <v>4.0999999999999996</v>
      </c>
      <c r="J52" s="43">
        <v>88.1</v>
      </c>
      <c r="K52" s="44" t="s">
        <v>61</v>
      </c>
      <c r="L52" s="43">
        <v>6.8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15.3</v>
      </c>
      <c r="H54" s="43">
        <v>14.7</v>
      </c>
      <c r="I54" s="43">
        <v>38.6</v>
      </c>
      <c r="J54" s="43">
        <v>348.2</v>
      </c>
      <c r="K54" s="44" t="s">
        <v>63</v>
      </c>
      <c r="L54" s="43">
        <v>35.6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/>
      <c r="H56" s="43"/>
      <c r="I56" s="43">
        <v>14</v>
      </c>
      <c r="J56" s="43">
        <v>60</v>
      </c>
      <c r="K56" s="44" t="s">
        <v>65</v>
      </c>
      <c r="L56" s="43">
        <v>5.8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60</v>
      </c>
      <c r="G57" s="43">
        <v>4</v>
      </c>
      <c r="H57" s="43">
        <v>0.3</v>
      </c>
      <c r="I57" s="43">
        <v>19.7</v>
      </c>
      <c r="J57" s="43">
        <v>140.6</v>
      </c>
      <c r="K57" s="44" t="s">
        <v>45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1.6</v>
      </c>
      <c r="H58" s="43">
        <v>0.3</v>
      </c>
      <c r="I58" s="43">
        <v>8</v>
      </c>
      <c r="J58" s="43">
        <v>51.2</v>
      </c>
      <c r="K58" s="44" t="s">
        <v>45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66</v>
      </c>
      <c r="F59" s="43">
        <v>120</v>
      </c>
      <c r="G59" s="43">
        <v>2.2999999999999998</v>
      </c>
      <c r="H59" s="43"/>
      <c r="I59" s="43">
        <v>33.6</v>
      </c>
      <c r="J59" s="43">
        <v>100</v>
      </c>
      <c r="K59" s="44" t="s">
        <v>45</v>
      </c>
      <c r="L59" s="43">
        <v>19.600000000000001</v>
      </c>
    </row>
    <row r="60" spans="1:12" ht="15" x14ac:dyDescent="0.25">
      <c r="A60" s="23"/>
      <c r="B60" s="15"/>
      <c r="C60" s="11"/>
      <c r="D60" s="6"/>
      <c r="E60" s="42" t="s">
        <v>67</v>
      </c>
      <c r="F60" s="43">
        <v>15</v>
      </c>
      <c r="G60" s="43">
        <v>3.5</v>
      </c>
      <c r="H60" s="43">
        <v>4.4000000000000004</v>
      </c>
      <c r="I60" s="43"/>
      <c r="J60" s="43">
        <v>53.7</v>
      </c>
      <c r="K60" s="44" t="s">
        <v>68</v>
      </c>
      <c r="L60" s="43">
        <v>8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>SUM(G52:G60)</f>
        <v>27.700000000000003</v>
      </c>
      <c r="H61" s="19">
        <f>SUM(H52:H60)</f>
        <v>25</v>
      </c>
      <c r="I61" s="19">
        <f>SUM(I52:I60)</f>
        <v>118</v>
      </c>
      <c r="J61" s="19">
        <f>SUM(J52:J60)</f>
        <v>841.80000000000007</v>
      </c>
      <c r="K61" s="25"/>
      <c r="L61" s="19">
        <f>SUM(L52:L60)</f>
        <v>79.3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705</v>
      </c>
      <c r="G62" s="32">
        <f>G51+G61</f>
        <v>27.700000000000003</v>
      </c>
      <c r="H62" s="32">
        <f>H51+H61</f>
        <v>25</v>
      </c>
      <c r="I62" s="32">
        <f>I51+I61</f>
        <v>118</v>
      </c>
      <c r="J62" s="32">
        <f>J51+J61</f>
        <v>841.80000000000007</v>
      </c>
      <c r="K62" s="32"/>
      <c r="L62" s="32">
        <f>L51+L61</f>
        <v>79.3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45.6</v>
      </c>
      <c r="K71" s="44" t="s">
        <v>70</v>
      </c>
      <c r="L71" s="43">
        <v>4.5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14</v>
      </c>
      <c r="H73" s="43">
        <v>14</v>
      </c>
      <c r="I73" s="43">
        <v>12</v>
      </c>
      <c r="J73" s="43">
        <v>226</v>
      </c>
      <c r="K73" s="44" t="s">
        <v>45</v>
      </c>
      <c r="L73" s="43">
        <v>30.3</v>
      </c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4.4000000000000004</v>
      </c>
      <c r="H74" s="43">
        <v>5.3</v>
      </c>
      <c r="I74" s="43">
        <v>30.5</v>
      </c>
      <c r="J74" s="43">
        <v>187.1</v>
      </c>
      <c r="K74" s="44" t="s">
        <v>75</v>
      </c>
      <c r="L74" s="43">
        <v>6.1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0.5</v>
      </c>
      <c r="H75" s="43"/>
      <c r="I75" s="43">
        <v>19.8</v>
      </c>
      <c r="J75" s="43">
        <v>81</v>
      </c>
      <c r="K75" s="44" t="s">
        <v>76</v>
      </c>
      <c r="L75" s="43">
        <v>5.0999999999999996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60</v>
      </c>
      <c r="G76" s="43">
        <v>4</v>
      </c>
      <c r="H76" s="43">
        <v>0.3</v>
      </c>
      <c r="I76" s="43">
        <v>19.7</v>
      </c>
      <c r="J76" s="43">
        <v>140.6</v>
      </c>
      <c r="K76" s="44" t="s">
        <v>45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1.6</v>
      </c>
      <c r="H77" s="43">
        <v>0.3</v>
      </c>
      <c r="I77" s="43">
        <v>8</v>
      </c>
      <c r="J77" s="43">
        <v>51.2</v>
      </c>
      <c r="K77" s="44" t="s">
        <v>45</v>
      </c>
      <c r="L77" s="43">
        <v>1.5</v>
      </c>
    </row>
    <row r="78" spans="1:12" ht="15" x14ac:dyDescent="0.25">
      <c r="A78" s="23"/>
      <c r="B78" s="15"/>
      <c r="C78" s="11"/>
      <c r="D78" s="6"/>
      <c r="E78" s="42" t="s">
        <v>74</v>
      </c>
      <c r="F78" s="43">
        <v>110</v>
      </c>
      <c r="G78" s="43">
        <v>0.8</v>
      </c>
      <c r="H78" s="43">
        <v>0.2</v>
      </c>
      <c r="I78" s="43">
        <v>7.5</v>
      </c>
      <c r="J78" s="43">
        <v>35</v>
      </c>
      <c r="K78" s="44"/>
      <c r="L78" s="43">
        <v>28</v>
      </c>
    </row>
    <row r="79" spans="1:12" ht="15" x14ac:dyDescent="0.25">
      <c r="A79" s="23"/>
      <c r="B79" s="15"/>
      <c r="C79" s="11"/>
      <c r="D79" s="6"/>
      <c r="E79" s="42" t="s">
        <v>86</v>
      </c>
      <c r="F79" s="43">
        <v>20</v>
      </c>
      <c r="G79" s="43">
        <v>0.3</v>
      </c>
      <c r="H79" s="43">
        <v>1.6</v>
      </c>
      <c r="I79" s="43">
        <v>0.7</v>
      </c>
      <c r="J79" s="43">
        <v>18.600000000000001</v>
      </c>
      <c r="K79" s="44" t="s">
        <v>87</v>
      </c>
      <c r="L79" s="43">
        <v>1.8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>SUM(G71:G79)</f>
        <v>26.400000000000006</v>
      </c>
      <c r="H80" s="19">
        <f>SUM(H71:H79)</f>
        <v>24.400000000000002</v>
      </c>
      <c r="I80" s="19">
        <f>SUM(I71:I79)</f>
        <v>102.80000000000001</v>
      </c>
      <c r="J80" s="19">
        <f>SUM(J71:J79)</f>
        <v>785.10000000000014</v>
      </c>
      <c r="K80" s="25"/>
      <c r="L80" s="19">
        <f>SUM(L71:L79)</f>
        <v>79.3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730</v>
      </c>
      <c r="G81" s="32">
        <f>G70+G80</f>
        <v>26.400000000000006</v>
      </c>
      <c r="H81" s="32">
        <f>H70+H80</f>
        <v>24.400000000000002</v>
      </c>
      <c r="I81" s="32">
        <f>I70+I80</f>
        <v>102.80000000000001</v>
      </c>
      <c r="J81" s="32">
        <f>J70+J80</f>
        <v>785.10000000000014</v>
      </c>
      <c r="K81" s="32"/>
      <c r="L81" s="32">
        <f>L70+L80</f>
        <v>79.3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0.5</v>
      </c>
      <c r="H90" s="43">
        <v>6.1</v>
      </c>
      <c r="I90" s="43">
        <v>4.3</v>
      </c>
      <c r="J90" s="43">
        <v>74.2</v>
      </c>
      <c r="K90" s="44" t="s">
        <v>78</v>
      </c>
      <c r="L90" s="43">
        <v>15.2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150</v>
      </c>
      <c r="G92" s="43">
        <v>12.5</v>
      </c>
      <c r="H92" s="43">
        <v>6.7</v>
      </c>
      <c r="I92" s="43">
        <v>5.7</v>
      </c>
      <c r="J92" s="43">
        <v>132.5</v>
      </c>
      <c r="K92" s="44" t="s">
        <v>80</v>
      </c>
      <c r="L92" s="43">
        <v>26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3.7</v>
      </c>
      <c r="H93" s="43">
        <v>4.8</v>
      </c>
      <c r="I93" s="43">
        <v>36.5</v>
      </c>
      <c r="J93" s="43">
        <v>203.5</v>
      </c>
      <c r="K93" s="44" t="s">
        <v>82</v>
      </c>
      <c r="L93" s="43">
        <v>6.6</v>
      </c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0.1</v>
      </c>
      <c r="H94" s="43"/>
      <c r="I94" s="43">
        <v>14</v>
      </c>
      <c r="J94" s="43">
        <v>56.8</v>
      </c>
      <c r="K94" s="44" t="s">
        <v>84</v>
      </c>
      <c r="L94" s="43">
        <v>8.6999999999999993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1.6</v>
      </c>
      <c r="H96" s="43">
        <v>0.3</v>
      </c>
      <c r="I96" s="43">
        <v>8</v>
      </c>
      <c r="J96" s="43">
        <v>51.2</v>
      </c>
      <c r="K96" s="44" t="s">
        <v>45</v>
      </c>
      <c r="L96" s="43">
        <v>1.5</v>
      </c>
    </row>
    <row r="97" spans="1:12" ht="15" x14ac:dyDescent="0.25">
      <c r="A97" s="23"/>
      <c r="B97" s="15"/>
      <c r="C97" s="11"/>
      <c r="D97" s="6"/>
      <c r="E97" s="42" t="s">
        <v>88</v>
      </c>
      <c r="F97" s="43">
        <v>40</v>
      </c>
      <c r="G97" s="43">
        <v>5</v>
      </c>
      <c r="H97" s="43">
        <v>5</v>
      </c>
      <c r="I97" s="43">
        <v>0</v>
      </c>
      <c r="J97" s="43">
        <v>63</v>
      </c>
      <c r="K97" s="44"/>
      <c r="L97" s="43">
        <v>12</v>
      </c>
    </row>
    <row r="98" spans="1:12" ht="15" x14ac:dyDescent="0.25">
      <c r="A98" s="23"/>
      <c r="B98" s="15"/>
      <c r="C98" s="11"/>
      <c r="D98" s="6"/>
      <c r="E98" s="42" t="s">
        <v>67</v>
      </c>
      <c r="F98" s="43">
        <v>15</v>
      </c>
      <c r="G98" s="43">
        <v>3.5</v>
      </c>
      <c r="H98" s="43">
        <v>4.4000000000000004</v>
      </c>
      <c r="I98" s="43">
        <v>0</v>
      </c>
      <c r="J98" s="43">
        <v>53.7</v>
      </c>
      <c r="K98" s="44" t="s">
        <v>68</v>
      </c>
      <c r="L98" s="43">
        <v>7.2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31.5</v>
      </c>
      <c r="H99" s="19">
        <f>SUM(H90:H98)</f>
        <v>27.800000000000004</v>
      </c>
      <c r="I99" s="19">
        <f>SUM(I90:I98)</f>
        <v>98</v>
      </c>
      <c r="J99" s="19">
        <f>SUM(J90:J98)</f>
        <v>775.50000000000011</v>
      </c>
      <c r="K99" s="25"/>
      <c r="L99" s="19">
        <f>SUM(L90:L98)</f>
        <v>79.2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705</v>
      </c>
      <c r="G100" s="32">
        <f>G89+G99</f>
        <v>31.5</v>
      </c>
      <c r="H100" s="32">
        <f>H89+H99</f>
        <v>27.800000000000004</v>
      </c>
      <c r="I100" s="32">
        <f>I89+I99</f>
        <v>98</v>
      </c>
      <c r="J100" s="32">
        <f>J89+J99</f>
        <v>775.50000000000011</v>
      </c>
      <c r="K100" s="32"/>
      <c r="L100" s="32">
        <f>L89+L99</f>
        <v>79.2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0.7</v>
      </c>
      <c r="H109" s="43">
        <v>0.1</v>
      </c>
      <c r="I109" s="43">
        <v>2.2999999999999998</v>
      </c>
      <c r="J109" s="43">
        <v>12.8</v>
      </c>
      <c r="K109" s="44" t="s">
        <v>90</v>
      </c>
      <c r="L109" s="43">
        <v>14.3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13.7</v>
      </c>
      <c r="H111" s="43">
        <v>13</v>
      </c>
      <c r="I111" s="43">
        <v>12.3</v>
      </c>
      <c r="J111" s="43">
        <v>221.4</v>
      </c>
      <c r="K111" s="44" t="s">
        <v>45</v>
      </c>
      <c r="L111" s="43">
        <v>16.3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95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/>
      <c r="H113" s="43"/>
      <c r="I113" s="43">
        <v>14</v>
      </c>
      <c r="J113" s="43">
        <v>60</v>
      </c>
      <c r="K113" s="44" t="s">
        <v>45</v>
      </c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45</v>
      </c>
      <c r="L115" s="43">
        <v>1.5</v>
      </c>
    </row>
    <row r="116" spans="1:12" ht="15" x14ac:dyDescent="0.25">
      <c r="A116" s="23"/>
      <c r="B116" s="15"/>
      <c r="C116" s="11"/>
      <c r="D116" s="6"/>
      <c r="E116" s="42" t="s">
        <v>85</v>
      </c>
      <c r="F116" s="43">
        <v>20</v>
      </c>
      <c r="G116" s="43">
        <v>0.5</v>
      </c>
      <c r="H116" s="43">
        <v>0.8</v>
      </c>
      <c r="I116" s="43">
        <v>0.9</v>
      </c>
      <c r="J116" s="43">
        <v>12.5</v>
      </c>
      <c r="K116" s="44" t="s">
        <v>93</v>
      </c>
      <c r="L116" s="43">
        <v>2.4</v>
      </c>
    </row>
    <row r="117" spans="1:12" ht="15" x14ac:dyDescent="0.25">
      <c r="A117" s="23"/>
      <c r="B117" s="15"/>
      <c r="C117" s="11"/>
      <c r="D117" s="6"/>
      <c r="E117" s="42" t="s">
        <v>66</v>
      </c>
      <c r="F117" s="43">
        <v>100</v>
      </c>
      <c r="G117" s="43">
        <v>2.2999999999999998</v>
      </c>
      <c r="H117" s="43"/>
      <c r="I117" s="43">
        <v>33.6</v>
      </c>
      <c r="J117" s="43">
        <v>100</v>
      </c>
      <c r="K117" s="44" t="s">
        <v>45</v>
      </c>
      <c r="L117" s="43">
        <v>16.8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>SUM(G109:G117)</f>
        <v>29.099999999999998</v>
      </c>
      <c r="H118" s="19">
        <f>SUM(H109:H117)</f>
        <v>19.7</v>
      </c>
      <c r="I118" s="19">
        <f>SUM(I109:I117)</f>
        <v>135.4</v>
      </c>
      <c r="J118" s="19">
        <f>SUM(J109:J117)</f>
        <v>795.30000000000007</v>
      </c>
      <c r="K118" s="25"/>
      <c r="L118" s="19">
        <f>SUM(L109:L117)</f>
        <v>79.3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710</v>
      </c>
      <c r="G119" s="32">
        <f>G108+G118</f>
        <v>29.099999999999998</v>
      </c>
      <c r="H119" s="32">
        <f>H108+H118</f>
        <v>19.7</v>
      </c>
      <c r="I119" s="32">
        <f>I108+I118</f>
        <v>135.4</v>
      </c>
      <c r="J119" s="32">
        <f>J108+J118</f>
        <v>795.30000000000007</v>
      </c>
      <c r="K119" s="32"/>
      <c r="L119" s="32">
        <f>L108+L118</f>
        <v>79.3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70</v>
      </c>
      <c r="G128" s="43">
        <v>0.9</v>
      </c>
      <c r="H128" s="43">
        <v>0.1</v>
      </c>
      <c r="I128" s="43">
        <v>5.2</v>
      </c>
      <c r="J128" s="43">
        <v>25.2</v>
      </c>
      <c r="K128" s="44" t="s">
        <v>102</v>
      </c>
      <c r="L128" s="43">
        <v>0.9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13.6</v>
      </c>
      <c r="H130" s="43">
        <v>13.6</v>
      </c>
      <c r="I130" s="43">
        <v>3.1</v>
      </c>
      <c r="J130" s="43">
        <v>189</v>
      </c>
      <c r="K130" s="44" t="s">
        <v>99</v>
      </c>
      <c r="L130" s="43">
        <v>42.4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8.1999999999999993</v>
      </c>
      <c r="H131" s="43">
        <v>6.3</v>
      </c>
      <c r="I131" s="43">
        <v>36</v>
      </c>
      <c r="J131" s="43">
        <v>233.7</v>
      </c>
      <c r="K131" s="44" t="s">
        <v>101</v>
      </c>
      <c r="L131" s="43">
        <v>6.6</v>
      </c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4.7</v>
      </c>
      <c r="H132" s="43">
        <v>3.5</v>
      </c>
      <c r="I132" s="43">
        <v>12.5</v>
      </c>
      <c r="J132" s="43">
        <v>100.4</v>
      </c>
      <c r="K132" s="44"/>
      <c r="L132" s="43">
        <v>5.8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45</v>
      </c>
      <c r="L134" s="43">
        <v>1.5</v>
      </c>
    </row>
    <row r="135" spans="1:12" ht="15" x14ac:dyDescent="0.25">
      <c r="A135" s="14"/>
      <c r="B135" s="15"/>
      <c r="C135" s="11"/>
      <c r="D135" s="6"/>
      <c r="E135" s="42" t="s">
        <v>47</v>
      </c>
      <c r="F135" s="43">
        <v>100</v>
      </c>
      <c r="G135" s="43">
        <v>0.6</v>
      </c>
      <c r="H135" s="43">
        <v>0.6</v>
      </c>
      <c r="I135" s="43">
        <v>14.7</v>
      </c>
      <c r="J135" s="43">
        <v>66.599999999999994</v>
      </c>
      <c r="K135" s="44" t="s">
        <v>45</v>
      </c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>SUM(G128:G136)</f>
        <v>34.6</v>
      </c>
      <c r="H137" s="19">
        <f>SUM(H128:H136)</f>
        <v>25</v>
      </c>
      <c r="I137" s="19">
        <f>SUM(I128:I136)</f>
        <v>111</v>
      </c>
      <c r="J137" s="19">
        <f>SUM(J128:J136)</f>
        <v>806.7</v>
      </c>
      <c r="K137" s="25"/>
      <c r="L137" s="19">
        <f>SUM(L128:L136)</f>
        <v>79.199999999999989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>G127+G137</f>
        <v>34.6</v>
      </c>
      <c r="H138" s="32">
        <f>H127+H137</f>
        <v>25</v>
      </c>
      <c r="I138" s="32">
        <f>I127+I137</f>
        <v>111</v>
      </c>
      <c r="J138" s="32">
        <f>J127+J137</f>
        <v>806.7</v>
      </c>
      <c r="K138" s="32"/>
      <c r="L138" s="32">
        <f>L127+L137</f>
        <v>79.199999999999989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80</v>
      </c>
      <c r="G147" s="43">
        <v>0.8</v>
      </c>
      <c r="H147" s="43">
        <v>3.1</v>
      </c>
      <c r="I147" s="43">
        <v>1.8</v>
      </c>
      <c r="J147" s="43">
        <v>56.6</v>
      </c>
      <c r="K147" s="44" t="s">
        <v>42</v>
      </c>
      <c r="L147" s="43">
        <v>18.3</v>
      </c>
    </row>
    <row r="148" spans="1:12" ht="25.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4.7</v>
      </c>
      <c r="H148" s="43">
        <v>5.7</v>
      </c>
      <c r="I148" s="43">
        <v>10.1</v>
      </c>
      <c r="J148" s="43">
        <v>210.4</v>
      </c>
      <c r="K148" s="44" t="s">
        <v>59</v>
      </c>
      <c r="L148" s="43">
        <v>20.6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0.5</v>
      </c>
      <c r="H151" s="43"/>
      <c r="I151" s="43">
        <v>19.8</v>
      </c>
      <c r="J151" s="43">
        <v>81</v>
      </c>
      <c r="K151" s="44" t="s">
        <v>76</v>
      </c>
      <c r="L151" s="43">
        <v>5.0999999999999996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45</v>
      </c>
      <c r="L153" s="43">
        <v>1.5</v>
      </c>
    </row>
    <row r="154" spans="1:12" ht="15" x14ac:dyDescent="0.25">
      <c r="A154" s="23"/>
      <c r="B154" s="15"/>
      <c r="C154" s="11"/>
      <c r="D154" s="6"/>
      <c r="E154" s="42" t="s">
        <v>66</v>
      </c>
      <c r="F154" s="43">
        <v>120</v>
      </c>
      <c r="G154" s="43">
        <v>2.2999999999999998</v>
      </c>
      <c r="H154" s="43">
        <v>0.8</v>
      </c>
      <c r="I154" s="43">
        <v>31.5</v>
      </c>
      <c r="J154" s="43">
        <v>141.80000000000001</v>
      </c>
      <c r="K154" s="44" t="s">
        <v>45</v>
      </c>
      <c r="L154" s="43">
        <v>19.8</v>
      </c>
    </row>
    <row r="155" spans="1:12" ht="15" x14ac:dyDescent="0.25">
      <c r="A155" s="23"/>
      <c r="B155" s="15"/>
      <c r="C155" s="11"/>
      <c r="D155" s="6"/>
      <c r="E155" s="42" t="s">
        <v>106</v>
      </c>
      <c r="F155" s="43">
        <v>40</v>
      </c>
      <c r="G155" s="43">
        <v>5</v>
      </c>
      <c r="H155" s="43">
        <v>5</v>
      </c>
      <c r="I155" s="43">
        <v>0</v>
      </c>
      <c r="J155" s="43">
        <v>63</v>
      </c>
      <c r="K155" s="44"/>
      <c r="L155" s="43">
        <v>12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>SUM(G147:G155)</f>
        <v>19.899999999999999</v>
      </c>
      <c r="H156" s="19">
        <f>SUM(H147:H155)</f>
        <v>15.500000000000002</v>
      </c>
      <c r="I156" s="19">
        <f>SUM(I147:I155)</f>
        <v>102.7</v>
      </c>
      <c r="J156" s="19">
        <f>SUM(J147:J155)</f>
        <v>744.60000000000014</v>
      </c>
      <c r="K156" s="25"/>
      <c r="L156" s="19">
        <f>SUM(L147:L155)</f>
        <v>79.300000000000011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730</v>
      </c>
      <c r="G157" s="32">
        <f>G146+G156</f>
        <v>19.899999999999999</v>
      </c>
      <c r="H157" s="32">
        <f>H146+H156</f>
        <v>15.500000000000002</v>
      </c>
      <c r="I157" s="32">
        <f>I146+I156</f>
        <v>102.7</v>
      </c>
      <c r="J157" s="32">
        <f>J146+J156</f>
        <v>744.60000000000014</v>
      </c>
      <c r="K157" s="32"/>
      <c r="L157" s="32">
        <f>L146+L156</f>
        <v>79.300000000000011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30</v>
      </c>
      <c r="G166" s="43">
        <v>7</v>
      </c>
      <c r="H166" s="43">
        <v>8.8000000000000007</v>
      </c>
      <c r="I166" s="43">
        <v>0</v>
      </c>
      <c r="J166" s="43">
        <v>107.5</v>
      </c>
      <c r="K166" s="44"/>
      <c r="L166" s="43">
        <v>8.1999999999999993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200</v>
      </c>
      <c r="G168" s="43">
        <v>10.9</v>
      </c>
      <c r="H168" s="43">
        <v>11.4</v>
      </c>
      <c r="I168" s="43">
        <v>6.6</v>
      </c>
      <c r="J168" s="43">
        <v>339.4</v>
      </c>
      <c r="K168" s="44" t="s">
        <v>113</v>
      </c>
      <c r="L168" s="43">
        <v>25.3</v>
      </c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3.1</v>
      </c>
      <c r="H169" s="43">
        <v>6.1</v>
      </c>
      <c r="I169" s="43">
        <v>19.8</v>
      </c>
      <c r="J169" s="43">
        <v>145.80000000000001</v>
      </c>
      <c r="K169" s="44" t="s">
        <v>53</v>
      </c>
      <c r="L169" s="43">
        <v>6.9</v>
      </c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0.2</v>
      </c>
      <c r="H170" s="43">
        <v>0.1</v>
      </c>
      <c r="I170" s="43">
        <v>9.9</v>
      </c>
      <c r="J170" s="43">
        <v>41.6</v>
      </c>
      <c r="K170" s="44" t="s">
        <v>109</v>
      </c>
      <c r="L170" s="43">
        <v>7.4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60</v>
      </c>
      <c r="G171" s="43">
        <v>4.5999999999999996</v>
      </c>
      <c r="H171" s="43">
        <v>0.4</v>
      </c>
      <c r="I171" s="43">
        <v>29.5</v>
      </c>
      <c r="J171" s="43">
        <v>140.6</v>
      </c>
      <c r="K171" s="44" t="s">
        <v>45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45</v>
      </c>
      <c r="L172" s="43">
        <v>1.5</v>
      </c>
    </row>
    <row r="173" spans="1:12" ht="15" x14ac:dyDescent="0.25">
      <c r="A173" s="23"/>
      <c r="B173" s="15"/>
      <c r="C173" s="11"/>
      <c r="D173" s="6"/>
      <c r="E173" s="42" t="s">
        <v>74</v>
      </c>
      <c r="F173" s="43">
        <v>100</v>
      </c>
      <c r="G173" s="43">
        <v>0.8</v>
      </c>
      <c r="H173" s="43">
        <v>0.2</v>
      </c>
      <c r="I173" s="43">
        <v>7.5</v>
      </c>
      <c r="J173" s="43">
        <v>35</v>
      </c>
      <c r="K173" s="44" t="s">
        <v>45</v>
      </c>
      <c r="L173" s="43">
        <v>28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>SUM(G166:G174)</f>
        <v>28.599999999999998</v>
      </c>
      <c r="H175" s="19">
        <f>SUM(H166:H174)</f>
        <v>27.400000000000002</v>
      </c>
      <c r="I175" s="19">
        <f>SUM(I166:I174)</f>
        <v>83.3</v>
      </c>
      <c r="J175" s="19">
        <f>SUM(J166:J174)</f>
        <v>861.10000000000014</v>
      </c>
      <c r="K175" s="25"/>
      <c r="L175" s="19">
        <f>SUM(L166:L174)</f>
        <v>79.3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770</v>
      </c>
      <c r="G176" s="32">
        <f>G165+G175</f>
        <v>28.599999999999998</v>
      </c>
      <c r="H176" s="32">
        <f>H165+H175</f>
        <v>27.400000000000002</v>
      </c>
      <c r="I176" s="32">
        <f>I165+I175</f>
        <v>83.3</v>
      </c>
      <c r="J176" s="32">
        <f>J165+J175</f>
        <v>861.10000000000014</v>
      </c>
      <c r="K176" s="32"/>
      <c r="L176" s="32">
        <f>L165+L175</f>
        <v>79.3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73.400000000000006</v>
      </c>
      <c r="K185" s="44" t="s">
        <v>116</v>
      </c>
      <c r="L185" s="43">
        <v>12.4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114</v>
      </c>
      <c r="F187" s="43">
        <v>100</v>
      </c>
      <c r="G187" s="43">
        <v>17.600000000000001</v>
      </c>
      <c r="H187" s="43">
        <v>11.2</v>
      </c>
      <c r="I187" s="43">
        <v>0.5</v>
      </c>
      <c r="J187" s="43">
        <v>173.2</v>
      </c>
      <c r="K187" s="44"/>
      <c r="L187" s="43">
        <v>31.8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14.5</v>
      </c>
      <c r="H188" s="43">
        <v>1.3</v>
      </c>
      <c r="I188" s="43">
        <v>33.799999999999997</v>
      </c>
      <c r="J188" s="43">
        <v>204.8</v>
      </c>
      <c r="K188" s="44" t="s">
        <v>111</v>
      </c>
      <c r="L188" s="43">
        <v>4.8</v>
      </c>
    </row>
    <row r="189" spans="1:12" ht="15" x14ac:dyDescent="0.25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>
        <v>0</v>
      </c>
      <c r="H189" s="43">
        <v>0</v>
      </c>
      <c r="I189" s="43">
        <v>14</v>
      </c>
      <c r="J189" s="43">
        <v>60</v>
      </c>
      <c r="K189" s="44" t="s">
        <v>65</v>
      </c>
      <c r="L189" s="43">
        <v>6.3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60</v>
      </c>
      <c r="G190" s="43">
        <v>4.5999999999999996</v>
      </c>
      <c r="H190" s="43">
        <v>0.4</v>
      </c>
      <c r="I190" s="43">
        <v>29.5</v>
      </c>
      <c r="J190" s="43">
        <v>140.6</v>
      </c>
      <c r="K190" s="44" t="s">
        <v>45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0.8</v>
      </c>
      <c r="H191" s="43">
        <v>0.2</v>
      </c>
      <c r="I191" s="43">
        <v>7.5</v>
      </c>
      <c r="J191" s="43">
        <v>51.2</v>
      </c>
      <c r="K191" s="44" t="s">
        <v>45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47</v>
      </c>
      <c r="F192" s="43">
        <v>100</v>
      </c>
      <c r="G192" s="43">
        <v>0.6</v>
      </c>
      <c r="H192" s="43">
        <v>0.6</v>
      </c>
      <c r="I192" s="43">
        <v>14.7</v>
      </c>
      <c r="J192" s="43">
        <v>66.599999999999994</v>
      </c>
      <c r="K192" s="44" t="s">
        <v>45</v>
      </c>
      <c r="L192" s="43">
        <v>19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39.400000000000006</v>
      </c>
      <c r="H194" s="19">
        <f>SUM(H185:H193)</f>
        <v>20.299999999999997</v>
      </c>
      <c r="I194" s="19">
        <f>SUM(I185:I193)</f>
        <v>102.2</v>
      </c>
      <c r="J194" s="19">
        <f>SUM(J185:J193)</f>
        <v>769.80000000000007</v>
      </c>
      <c r="K194" s="25"/>
      <c r="L194" s="19">
        <f>SUM(L185:L193)</f>
        <v>77.8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>G184+G194</f>
        <v>39.400000000000006</v>
      </c>
      <c r="H195" s="32">
        <f>H184+H194</f>
        <v>20.299999999999997</v>
      </c>
      <c r="I195" s="32">
        <f>I184+I194</f>
        <v>102.2</v>
      </c>
      <c r="J195" s="32">
        <f>J184+J194</f>
        <v>769.80000000000007</v>
      </c>
      <c r="K195" s="32"/>
      <c r="L195" s="32">
        <f>L184+L194</f>
        <v>77.8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720</v>
      </c>
      <c r="G196" s="34">
        <f>(G24+G43+G62+G81+G100+G119+G138+G157+G176+G195)/(IF(G24=0,0,1)+IF(G43=0,0,1)+IF(G62=0,0,1)+IF(G81=0,0,1)+IF(G100=0,0,1)+IF(G119=0,0,1)+IF(G138=0,0,1)+IF(G157=0,0,1)+IF(G176=0,0,1)+IF(G195=0,0,1))</f>
        <v>28.720000000000006</v>
      </c>
      <c r="H196" s="34">
        <f>(H24+H43+H62+H81+H100+H119+H138+H157+H176+H195)/(IF(H24=0,0,1)+IF(H43=0,0,1)+IF(H62=0,0,1)+IF(H81=0,0,1)+IF(H100=0,0,1)+IF(H119=0,0,1)+IF(H138=0,0,1)+IF(H157=0,0,1)+IF(H176=0,0,1)+IF(H195=0,0,1))</f>
        <v>23.130000000000003</v>
      </c>
      <c r="I196" s="34">
        <f>(I24+I43+I62+I81+I100+I119+I138+I157+I176+I195)/(IF(I24=0,0,1)+IF(I43=0,0,1)+IF(I62=0,0,1)+IF(I81=0,0,1)+IF(I100=0,0,1)+IF(I119=0,0,1)+IF(I138=0,0,1)+IF(I157=0,0,1)+IF(I176=0,0,1)+IF(I195=0,0,1))</f>
        <v>108.05</v>
      </c>
      <c r="J196" s="34">
        <f>(J24+J43+J62+J81+J100+J119+J138+J157+J176+J195)/(IF(J24=0,0,1)+IF(J43=0,0,1)+IF(J62=0,0,1)+IF(J81=0,0,1)+IF(J100=0,0,1)+IF(J119=0,0,1)+IF(J138=0,0,1)+IF(J157=0,0,1)+IF(J176=0,0,1)+IF(J195=0,0,1))</f>
        <v>782.5100000000001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79.099999999999994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2025-01-17T07:40:00Z</dcterms:modified>
</cp:coreProperties>
</file>